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Sheet1" sheetId="1" r:id="rId1"/>
  </sheets>
  <definedNames/>
  <calcPr fullCalcOnLoad="1"/>
</workbook>
</file>

<file path=xl/sharedStrings.xml><?xml version="1.0" encoding="utf-8"?>
<sst xmlns="http://schemas.openxmlformats.org/spreadsheetml/2006/main" count="73" uniqueCount="57">
  <si>
    <t>Maryland Workers’ Compensation Medical Fee Schedule CPT Codes Not Valued by CMS/Medicare</t>
  </si>
  <si>
    <t>CPT Code</t>
  </si>
  <si>
    <t>2008-2009</t>
  </si>
  <si>
    <t>CPT Code
Definition</t>
  </si>
  <si>
    <t>99372
replaced 99442</t>
  </si>
  <si>
    <t>97799-01</t>
  </si>
  <si>
    <t>97799-02</t>
  </si>
  <si>
    <t>NCNS</t>
  </si>
  <si>
    <t>No Show Fee</t>
  </si>
  <si>
    <t>Work hardening or conditioning; Additional 1 hour - Same day</t>
  </si>
  <si>
    <t>Acupuncture; 1 or more needles without electrical stimulation; initial visit 15 minutes; 1 on 1</t>
  </si>
  <si>
    <t>Work hardening or
conditioning; Initial 2 hours</t>
  </si>
  <si>
    <t>After hour visits;
weekend, holidays; Additional charge</t>
  </si>
  <si>
    <t>Obsolete
Reference</t>
  </si>
  <si>
    <t>99455*</t>
  </si>
  <si>
    <t>99456*</t>
  </si>
  <si>
    <t>**See note below</t>
  </si>
  <si>
    <t>2014 FEE SCHEDULE</t>
  </si>
  <si>
    <t>2015 FEE SCHEDULE</t>
  </si>
  <si>
    <t>2016 FEE SCHEDULE</t>
  </si>
  <si>
    <t>2017 FEE SCHEDULE</t>
  </si>
  <si>
    <t>$750.00
Excludes Psychiatry</t>
  </si>
  <si>
    <t>$759.00
Excludes Psychiatry</t>
  </si>
  <si>
    <t>Notes:</t>
  </si>
  <si>
    <t>*Includes 30 minutes of record review time.</t>
  </si>
  <si>
    <t>**97810 valued on CY 2013 Medical Services and Treatment Fee guide.</t>
  </si>
  <si>
    <t>**99372 deleted but valued under new code 99442 on CY 2013 Medical Fee Services and Treatment Fee Guide.</t>
  </si>
  <si>
    <r>
      <t xml:space="preserve">The responsibility for the content of the Maryland Workers' Compensation Commission Guide of Medical and Surgical Fees is with the MD WCC and no endorsement of the AMA is intended or should be implied. The AMA disclaims responsibility for any consequences or liability attributable or related to any use, nonuse, or interpretation of information contained in the Maryland Workers' Compensation Commission's Guide of Medical and Surgical Fees, fee schedules, relative value units, conversion factors, and/or related components are not assigned by the AMA, are not part of CPT, and the AMA is not recommending their use. The AMA does not directly or indirectly practice medicine or dispense medical services. The AMA assumes no liability for data contained or not contained herein. Any use of CPT outside of the Maryland Workers' Compensation Commission Guide of Medical and Surgical Fees should refer to the most current </t>
    </r>
    <r>
      <rPr>
        <i/>
        <sz val="12"/>
        <color indexed="8"/>
        <rFont val="Times New Roman"/>
        <family val="1"/>
      </rPr>
      <t>Current Procedural Terminology</t>
    </r>
    <r>
      <rPr>
        <sz val="12"/>
        <color indexed="8"/>
        <rFont val="Times New Roman"/>
        <family val="1"/>
      </rPr>
      <t>, which contains the complete and most current listing of CPT codes and descriptive terms. Applicable FARS/DFARS apply.</t>
    </r>
  </si>
  <si>
    <r>
      <rPr>
        <sz val="12"/>
        <color indexed="8"/>
        <rFont val="Calibri"/>
        <family val="2"/>
      </rPr>
      <t>·</t>
    </r>
    <r>
      <rPr>
        <sz val="12"/>
        <color indexed="8"/>
        <rFont val="Times New Roman"/>
        <family val="1"/>
      </rPr>
      <t xml:space="preserve"> Some CPT Codes previously listed are removed as they are now valued by CMS.</t>
    </r>
  </si>
  <si>
    <r>
      <rPr>
        <sz val="12"/>
        <color indexed="8"/>
        <rFont val="Calibri"/>
        <family val="2"/>
      </rPr>
      <t>·</t>
    </r>
    <r>
      <rPr>
        <sz val="12"/>
        <color indexed="8"/>
        <rFont val="Times New Roman"/>
        <family val="1"/>
      </rPr>
      <t xml:space="preserve"> Current Non-Valued CPT Code values have been increased concurrent with year 2008 and 2009 MEI multiplier.</t>
    </r>
  </si>
  <si>
    <t>2018 FEE SCHEDULE</t>
  </si>
  <si>
    <t>FCE-2 days with
full report; 5-6 hours</t>
  </si>
  <si>
    <t>IME by Non-Treating
MD including 30
minutes record review</t>
  </si>
  <si>
    <t>Summary Note by
treating MD including
30 minutes record review</t>
  </si>
  <si>
    <t>Telephone Discussion
11 - 20 Minutes by
MD to establish patient</t>
  </si>
  <si>
    <t>FCE-1 day with
full report; less
than 5 hours</t>
  </si>
  <si>
    <t>2019 FEE
SCHEDULE</t>
  </si>
  <si>
    <t>$768.11
Excludes
Psychiatry</t>
  </si>
  <si>
    <t>$778.10
Excludes
Psychiatry</t>
  </si>
  <si>
    <t>$790.55
Excludes
Psychiatry</t>
  </si>
  <si>
    <t>2020 FEE
SCHEDULE</t>
  </si>
  <si>
    <t>$805.57
Excludes
Psychiatry</t>
  </si>
  <si>
    <t>2021 FEE
SCHEDULE</t>
  </si>
  <si>
    <t>$817.65
Excludes
Psychiatry</t>
  </si>
  <si>
    <t>Special report/
Chart Review</t>
  </si>
  <si>
    <t>2022 FEE
SCHEDULE</t>
  </si>
  <si>
    <t>$831.55
Excludes
Psychiatry</t>
  </si>
  <si>
    <t>***</t>
  </si>
  <si>
    <t>***reasonable expenses and costs actually incurred because of the missed examination, as determined by the Commission.</t>
  </si>
  <si>
    <t>2023 FEE SCHEDULE</t>
  </si>
  <si>
    <t>$858.99 Excludes Psychiatry</t>
  </si>
  <si>
    <t>$458.14/hr</t>
  </si>
  <si>
    <t>CPT® only copyright 2022 American Medical Association. All rights reserved.</t>
  </si>
  <si>
    <t>2024 FEE SCHEDULE</t>
  </si>
  <si>
    <t>$898.50 Excludes Psychiatry</t>
  </si>
  <si>
    <t>The five character codes included in the Maryland Workers' Compensation Commission Guide of Medical and Surgical Fees are obtained from Current Procedural Terminology (CPT®), copyright 2023 by the American Medical Association (AMA). CPT is developed by the AMA as a listing of descriptive terms and five character identifying codes and modifiers for reporting medical services and procedures performed by physicians.</t>
  </si>
  <si>
    <t>$479.21/hr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</si>
</sst>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hr&quot;"/>
    <numFmt numFmtId="165" formatCode="&quot;$&quot;#,##0.00"/>
  </numFmts>
  <fonts count="46">
    <font>
      <sz val="11"/>
      <color theme="1"/>
      <name val="Calibri"/>
      <family val="2"/>
    </font>
    <font>
      <sz val="11"/>
      <color indexed="8"/>
      <name val="Calibri"/>
      <family val="2"/>
    </font>
    <font>
      <b/>
      <sz val="16"/>
      <color indexed="8"/>
      <name val="Times New Roman"/>
      <family val="1"/>
    </font>
    <font>
      <sz val="11"/>
      <color indexed="8"/>
      <name val="Times New Roman"/>
      <family val="1"/>
    </font>
    <font>
      <b/>
      <sz val="12"/>
      <color indexed="8"/>
      <name val="Times New Roman"/>
      <family val="1"/>
    </font>
    <font>
      <sz val="12"/>
      <color indexed="8"/>
      <name val="Times New Roman"/>
      <family val="1"/>
    </font>
    <font>
      <i/>
      <sz val="12"/>
      <color indexed="8"/>
      <name val="Times New Roman"/>
      <family val="1"/>
    </font>
    <font>
      <sz val="12"/>
      <color indexed="8"/>
      <name val="Calibri"/>
      <family val="2"/>
    </font>
    <font>
      <b/>
      <sz val="11"/>
      <color indexed="8"/>
      <name val="Times New Roman"/>
      <family val="1"/>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9">
    <xf numFmtId="0" fontId="0" fillId="0" borderId="0" xfId="0" applyFont="1" applyAlignment="1">
      <alignment/>
    </xf>
    <xf numFmtId="0" fontId="41" fillId="0" borderId="0" xfId="0" applyFont="1" applyAlignment="1">
      <alignment/>
    </xf>
    <xf numFmtId="0" fontId="41" fillId="0" borderId="0" xfId="0" applyFont="1" applyAlignment="1">
      <alignment wrapText="1"/>
    </xf>
    <xf numFmtId="0" fontId="42" fillId="0" borderId="10" xfId="0" applyFont="1" applyBorder="1" applyAlignment="1">
      <alignment horizontal="center" vertical="center"/>
    </xf>
    <xf numFmtId="0" fontId="42" fillId="0" borderId="10" xfId="0" applyFont="1" applyBorder="1" applyAlignment="1">
      <alignment horizontal="center" wrapText="1"/>
    </xf>
    <xf numFmtId="8" fontId="42" fillId="0" borderId="10" xfId="0" applyNumberFormat="1" applyFont="1" applyBorder="1" applyAlignment="1">
      <alignment horizontal="center" vertical="center"/>
    </xf>
    <xf numFmtId="0" fontId="42" fillId="0" borderId="10" xfId="0" applyFont="1" applyBorder="1" applyAlignment="1">
      <alignment horizontal="center" vertical="center" wrapText="1"/>
    </xf>
    <xf numFmtId="8" fontId="42" fillId="0" borderId="10" xfId="0" applyNumberFormat="1" applyFont="1" applyBorder="1" applyAlignment="1">
      <alignment horizontal="center" vertical="center" wrapText="1"/>
    </xf>
    <xf numFmtId="0" fontId="42" fillId="0" borderId="11" xfId="0" applyFont="1" applyBorder="1" applyAlignment="1">
      <alignment horizontal="center" vertical="center"/>
    </xf>
    <xf numFmtId="0" fontId="42" fillId="0" borderId="11" xfId="0" applyFont="1" applyBorder="1" applyAlignment="1">
      <alignment horizontal="center" wrapText="1"/>
    </xf>
    <xf numFmtId="8" fontId="42" fillId="0" borderId="11" xfId="0" applyNumberFormat="1" applyFont="1" applyBorder="1" applyAlignment="1">
      <alignment horizontal="center" vertical="center"/>
    </xf>
    <xf numFmtId="0" fontId="42" fillId="0" borderId="12" xfId="0" applyFont="1" applyBorder="1" applyAlignment="1">
      <alignment horizontal="center" vertical="center"/>
    </xf>
    <xf numFmtId="0" fontId="42" fillId="0" borderId="12" xfId="0" applyFont="1" applyBorder="1" applyAlignment="1">
      <alignment horizontal="center" wrapText="1"/>
    </xf>
    <xf numFmtId="8" fontId="42" fillId="0" borderId="12" xfId="0" applyNumberFormat="1" applyFont="1" applyBorder="1" applyAlignment="1">
      <alignment horizontal="center" vertical="center"/>
    </xf>
    <xf numFmtId="164" fontId="42" fillId="0" borderId="10" xfId="0" applyNumberFormat="1" applyFont="1" applyBorder="1" applyAlignment="1">
      <alignment horizontal="center" vertical="center"/>
    </xf>
    <xf numFmtId="8" fontId="42" fillId="0" borderId="10" xfId="0" applyNumberFormat="1" applyFont="1" applyBorder="1" applyAlignment="1">
      <alignment horizontal="center"/>
    </xf>
    <xf numFmtId="0" fontId="42" fillId="0" borderId="0" xfId="0" applyFont="1" applyAlignment="1">
      <alignment vertical="center"/>
    </xf>
    <xf numFmtId="0" fontId="41" fillId="0" borderId="0" xfId="0" applyFont="1" applyAlignment="1">
      <alignment horizontal="center" vertical="center"/>
    </xf>
    <xf numFmtId="165" fontId="42" fillId="0" borderId="10" xfId="44" applyNumberFormat="1"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xf>
    <xf numFmtId="0" fontId="42" fillId="0" borderId="0" xfId="0" applyFont="1" applyAlignment="1">
      <alignment/>
    </xf>
    <xf numFmtId="0" fontId="43" fillId="0" borderId="13" xfId="0" applyFont="1" applyBorder="1" applyAlignment="1">
      <alignment horizontal="center" vertical="center"/>
    </xf>
    <xf numFmtId="0" fontId="43" fillId="0" borderId="10" xfId="0" applyFont="1" applyBorder="1" applyAlignment="1">
      <alignment horizontal="center" vertical="center"/>
    </xf>
    <xf numFmtId="0" fontId="43"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3" xfId="0" applyFont="1" applyBorder="1" applyAlignment="1">
      <alignment horizontal="center" wrapText="1"/>
    </xf>
    <xf numFmtId="0" fontId="43" fillId="0" borderId="10" xfId="0" applyFont="1" applyBorder="1" applyAlignment="1">
      <alignment horizontal="center" wrapText="1"/>
    </xf>
    <xf numFmtId="0" fontId="42" fillId="0" borderId="0" xfId="0" applyFont="1" applyAlignment="1">
      <alignment horizontal="center"/>
    </xf>
    <xf numFmtId="0" fontId="42" fillId="0" borderId="0" xfId="0" applyFont="1" applyAlignment="1">
      <alignment wrapText="1"/>
    </xf>
    <xf numFmtId="0" fontId="42" fillId="0" borderId="0" xfId="0" applyFont="1" applyAlignment="1">
      <alignment vertical="center" wrapText="1"/>
    </xf>
    <xf numFmtId="0" fontId="44" fillId="0" borderId="10" xfId="0" applyFont="1" applyBorder="1" applyAlignment="1">
      <alignment horizontal="center" vertical="center"/>
    </xf>
    <xf numFmtId="0" fontId="39" fillId="0" borderId="10" xfId="0" applyFont="1" applyBorder="1" applyAlignment="1">
      <alignment horizontal="center" vertical="center"/>
    </xf>
    <xf numFmtId="0" fontId="44" fillId="0" borderId="11" xfId="0" applyFont="1" applyBorder="1" applyAlignment="1">
      <alignment horizontal="center" vertical="center"/>
    </xf>
    <xf numFmtId="0" fontId="39" fillId="0" borderId="13" xfId="0" applyFont="1" applyBorder="1" applyAlignment="1">
      <alignment horizontal="center" vertical="center"/>
    </xf>
    <xf numFmtId="0" fontId="44" fillId="0" borderId="13" xfId="0" applyFont="1" applyBorder="1" applyAlignment="1">
      <alignment horizontal="center" vertical="center"/>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
  <sheetViews>
    <sheetView tabSelected="1" zoomScalePageLayoutView="0" workbookViewId="0" topLeftCell="A1">
      <pane xSplit="3" ySplit="3" topLeftCell="D11" activePane="bottomRight" state="frozen"/>
      <selection pane="topLeft" activeCell="A1" sqref="A1"/>
      <selection pane="topRight" activeCell="D1" sqref="D1"/>
      <selection pane="bottomLeft" activeCell="A4" sqref="A4"/>
      <selection pane="bottomRight" activeCell="A1" sqref="A1:Q1"/>
    </sheetView>
  </sheetViews>
  <sheetFormatPr defaultColWidth="9.140625" defaultRowHeight="15"/>
  <cols>
    <col min="1" max="1" width="11.00390625" style="1" bestFit="1" customWidth="1"/>
    <col min="2" max="2" width="10.8515625" style="1" customWidth="1"/>
    <col min="3" max="3" width="26.140625" style="1" bestFit="1" customWidth="1"/>
    <col min="4" max="4" width="10.8515625" style="1" bestFit="1" customWidth="1"/>
    <col min="5" max="5" width="9.140625" style="1" bestFit="1" customWidth="1"/>
    <col min="6" max="6" width="11.00390625" style="1" customWidth="1"/>
    <col min="7" max="8" width="10.8515625" style="1" bestFit="1" customWidth="1"/>
    <col min="9" max="13" width="12.421875" style="1" bestFit="1" customWidth="1"/>
    <col min="14" max="15" width="12.140625" style="1" bestFit="1" customWidth="1"/>
    <col min="16" max="17" width="12.421875" style="1" bestFit="1" customWidth="1"/>
    <col min="18" max="18" width="13.421875" style="17" customWidth="1"/>
    <col min="19" max="19" width="13.8515625" style="1" customWidth="1"/>
    <col min="20" max="16384" width="9.140625" style="1" customWidth="1"/>
  </cols>
  <sheetData>
    <row r="1" spans="1:17" ht="20.25" customHeight="1">
      <c r="A1" s="36" t="s">
        <v>0</v>
      </c>
      <c r="B1" s="37"/>
      <c r="C1" s="37"/>
      <c r="D1" s="37"/>
      <c r="E1" s="37"/>
      <c r="F1" s="37"/>
      <c r="G1" s="37"/>
      <c r="H1" s="37"/>
      <c r="I1" s="37"/>
      <c r="J1" s="37"/>
      <c r="K1" s="37"/>
      <c r="L1" s="37"/>
      <c r="M1" s="37"/>
      <c r="N1" s="37"/>
      <c r="O1" s="37"/>
      <c r="P1" s="37"/>
      <c r="Q1" s="38"/>
    </row>
    <row r="2" spans="1:19" ht="15">
      <c r="A2" s="22" t="s">
        <v>1</v>
      </c>
      <c r="B2" s="24" t="s">
        <v>13</v>
      </c>
      <c r="C2" s="26" t="s">
        <v>3</v>
      </c>
      <c r="D2" s="22" t="s">
        <v>2</v>
      </c>
      <c r="E2" s="22">
        <v>2010</v>
      </c>
      <c r="F2" s="22">
        <v>2011</v>
      </c>
      <c r="G2" s="22">
        <v>2012</v>
      </c>
      <c r="H2" s="22">
        <v>2013</v>
      </c>
      <c r="I2" s="22">
        <v>2014</v>
      </c>
      <c r="J2" s="22">
        <v>2015</v>
      </c>
      <c r="K2" s="22">
        <v>2016</v>
      </c>
      <c r="L2" s="22">
        <v>2017</v>
      </c>
      <c r="M2" s="22">
        <v>2018</v>
      </c>
      <c r="N2" s="22">
        <v>2019</v>
      </c>
      <c r="O2" s="35">
        <v>2020</v>
      </c>
      <c r="P2" s="35">
        <v>2021</v>
      </c>
      <c r="Q2" s="35">
        <v>2022</v>
      </c>
      <c r="R2" s="33">
        <v>2023</v>
      </c>
      <c r="S2" s="31">
        <v>2024</v>
      </c>
    </row>
    <row r="3" spans="1:19" ht="15">
      <c r="A3" s="23"/>
      <c r="B3" s="25"/>
      <c r="C3" s="27"/>
      <c r="D3" s="23"/>
      <c r="E3" s="23"/>
      <c r="F3" s="23"/>
      <c r="G3" s="23"/>
      <c r="H3" s="23"/>
      <c r="I3" s="23"/>
      <c r="J3" s="23"/>
      <c r="K3" s="23"/>
      <c r="L3" s="23"/>
      <c r="M3" s="23"/>
      <c r="N3" s="23"/>
      <c r="O3" s="31"/>
      <c r="P3" s="31"/>
      <c r="Q3" s="31"/>
      <c r="R3" s="34"/>
      <c r="S3" s="32"/>
    </row>
    <row r="4" spans="1:19" ht="31.5">
      <c r="A4" s="3">
        <v>97545</v>
      </c>
      <c r="B4" s="3"/>
      <c r="C4" s="4" t="s">
        <v>11</v>
      </c>
      <c r="D4" s="5">
        <v>88.2</v>
      </c>
      <c r="E4" s="5">
        <v>93.15</v>
      </c>
      <c r="F4" s="5">
        <v>104.61</v>
      </c>
      <c r="G4" s="5">
        <v>117.92</v>
      </c>
      <c r="H4" s="5">
        <v>133.98</v>
      </c>
      <c r="I4" s="5">
        <v>153.29</v>
      </c>
      <c r="J4" s="5">
        <v>200</v>
      </c>
      <c r="K4" s="5">
        <v>202.4</v>
      </c>
      <c r="L4" s="5">
        <v>204.83</v>
      </c>
      <c r="M4" s="5">
        <v>207.49</v>
      </c>
      <c r="N4" s="5">
        <f>M4*1.016</f>
        <v>210.80984</v>
      </c>
      <c r="O4" s="5">
        <f>N4*1.019</f>
        <v>214.81522696</v>
      </c>
      <c r="P4" s="5">
        <f>O4*1.015</f>
        <v>218.03745536439996</v>
      </c>
      <c r="Q4" s="5">
        <f>P4*1.017</f>
        <v>221.74409210559475</v>
      </c>
      <c r="R4" s="5">
        <v>229.06</v>
      </c>
      <c r="S4" s="18">
        <v>239.6</v>
      </c>
    </row>
    <row r="5" spans="1:19" ht="47.25">
      <c r="A5" s="3">
        <v>97546</v>
      </c>
      <c r="B5" s="3">
        <v>97780</v>
      </c>
      <c r="C5" s="4" t="s">
        <v>9</v>
      </c>
      <c r="D5" s="5">
        <v>41.6</v>
      </c>
      <c r="E5" s="5">
        <v>46.58</v>
      </c>
      <c r="F5" s="5">
        <v>52.31</v>
      </c>
      <c r="G5" s="5">
        <v>58.96</v>
      </c>
      <c r="H5" s="5">
        <v>66.99</v>
      </c>
      <c r="I5" s="5">
        <v>71.65</v>
      </c>
      <c r="J5" s="5">
        <v>100</v>
      </c>
      <c r="K5" s="5">
        <v>101.2</v>
      </c>
      <c r="L5" s="5">
        <v>102.41</v>
      </c>
      <c r="M5" s="5">
        <v>103.74</v>
      </c>
      <c r="N5" s="5">
        <f aca="true" t="shared" si="0" ref="N5:N14">M5*1.016</f>
        <v>105.39984</v>
      </c>
      <c r="O5" s="5">
        <f aca="true" t="shared" si="1" ref="O5:O14">N5*1.019</f>
        <v>107.40243695999999</v>
      </c>
      <c r="P5" s="5">
        <f aca="true" t="shared" si="2" ref="P5:P14">O5*1.015</f>
        <v>109.01347351439998</v>
      </c>
      <c r="Q5" s="5">
        <f>P5*1.017</f>
        <v>110.86670256414476</v>
      </c>
      <c r="R5" s="5">
        <v>114.53</v>
      </c>
      <c r="S5" s="18">
        <v>119.8</v>
      </c>
    </row>
    <row r="6" spans="1:19" ht="63">
      <c r="A6" s="3">
        <v>97810</v>
      </c>
      <c r="B6" s="3">
        <v>97881</v>
      </c>
      <c r="C6" s="4" t="s">
        <v>10</v>
      </c>
      <c r="D6" s="5">
        <v>24</v>
      </c>
      <c r="E6" s="5">
        <v>26.87</v>
      </c>
      <c r="F6" s="6" t="s">
        <v>16</v>
      </c>
      <c r="G6" s="6" t="s">
        <v>16</v>
      </c>
      <c r="H6" s="6" t="s">
        <v>16</v>
      </c>
      <c r="I6" s="6" t="s">
        <v>17</v>
      </c>
      <c r="J6" s="6" t="s">
        <v>18</v>
      </c>
      <c r="K6" s="6" t="s">
        <v>19</v>
      </c>
      <c r="L6" s="6" t="s">
        <v>20</v>
      </c>
      <c r="M6" s="6" t="s">
        <v>30</v>
      </c>
      <c r="N6" s="7" t="s">
        <v>36</v>
      </c>
      <c r="O6" s="7" t="s">
        <v>40</v>
      </c>
      <c r="P6" s="7" t="s">
        <v>42</v>
      </c>
      <c r="Q6" s="7" t="s">
        <v>45</v>
      </c>
      <c r="R6" s="6" t="s">
        <v>49</v>
      </c>
      <c r="S6" s="19" t="s">
        <v>53</v>
      </c>
    </row>
    <row r="7" spans="1:19" ht="47.25">
      <c r="A7" s="6" t="s">
        <v>4</v>
      </c>
      <c r="B7" s="6"/>
      <c r="C7" s="4" t="s">
        <v>34</v>
      </c>
      <c r="D7" s="5">
        <v>0</v>
      </c>
      <c r="E7" s="5">
        <v>0</v>
      </c>
      <c r="F7" s="5">
        <v>0</v>
      </c>
      <c r="G7" s="5">
        <v>0</v>
      </c>
      <c r="H7" s="6" t="s">
        <v>16</v>
      </c>
      <c r="I7" s="6" t="s">
        <v>17</v>
      </c>
      <c r="J7" s="6" t="s">
        <v>18</v>
      </c>
      <c r="K7" s="6" t="s">
        <v>19</v>
      </c>
      <c r="L7" s="6" t="s">
        <v>20</v>
      </c>
      <c r="M7" s="6" t="s">
        <v>30</v>
      </c>
      <c r="N7" s="7" t="s">
        <v>36</v>
      </c>
      <c r="O7" s="7" t="s">
        <v>40</v>
      </c>
      <c r="P7" s="7" t="s">
        <v>42</v>
      </c>
      <c r="Q7" s="7" t="s">
        <v>45</v>
      </c>
      <c r="R7" s="6" t="s">
        <v>49</v>
      </c>
      <c r="S7" s="19" t="s">
        <v>53</v>
      </c>
    </row>
    <row r="8" spans="1:19" ht="47.25">
      <c r="A8" s="3" t="s">
        <v>14</v>
      </c>
      <c r="B8" s="3"/>
      <c r="C8" s="4" t="s">
        <v>33</v>
      </c>
      <c r="D8" s="5">
        <v>200</v>
      </c>
      <c r="E8" s="5">
        <v>223.92</v>
      </c>
      <c r="F8" s="5">
        <v>251.46</v>
      </c>
      <c r="G8" s="5">
        <v>283.62</v>
      </c>
      <c r="H8" s="5">
        <v>322.05</v>
      </c>
      <c r="I8" s="5">
        <v>368.14</v>
      </c>
      <c r="J8" s="5">
        <v>375</v>
      </c>
      <c r="K8" s="5">
        <v>379.5</v>
      </c>
      <c r="L8" s="5">
        <v>384.05</v>
      </c>
      <c r="M8" s="5">
        <v>389.04</v>
      </c>
      <c r="N8" s="5">
        <f t="shared" si="0"/>
        <v>395.26464000000004</v>
      </c>
      <c r="O8" s="5">
        <f t="shared" si="1"/>
        <v>402.77466816000003</v>
      </c>
      <c r="P8" s="5">
        <f t="shared" si="2"/>
        <v>408.8162881824</v>
      </c>
      <c r="Q8" s="5">
        <f>P8*1.017</f>
        <v>415.7661650815008</v>
      </c>
      <c r="R8" s="5">
        <v>429.49</v>
      </c>
      <c r="S8" s="18">
        <v>449.25</v>
      </c>
    </row>
    <row r="9" spans="1:19" ht="47.25">
      <c r="A9" s="3" t="s">
        <v>15</v>
      </c>
      <c r="B9" s="3"/>
      <c r="C9" s="4" t="s">
        <v>32</v>
      </c>
      <c r="D9" s="5">
        <v>250</v>
      </c>
      <c r="E9" s="5">
        <v>279.91</v>
      </c>
      <c r="F9" s="5">
        <v>314.33</v>
      </c>
      <c r="G9" s="5">
        <v>354.3</v>
      </c>
      <c r="H9" s="5">
        <v>402.57</v>
      </c>
      <c r="I9" s="5">
        <v>460.49</v>
      </c>
      <c r="J9" s="7" t="s">
        <v>21</v>
      </c>
      <c r="K9" s="7" t="s">
        <v>22</v>
      </c>
      <c r="L9" s="7" t="s">
        <v>37</v>
      </c>
      <c r="M9" s="7" t="s">
        <v>38</v>
      </c>
      <c r="N9" s="7" t="s">
        <v>39</v>
      </c>
      <c r="O9" s="7" t="s">
        <v>41</v>
      </c>
      <c r="P9" s="7" t="s">
        <v>43</v>
      </c>
      <c r="Q9" s="7" t="s">
        <v>46</v>
      </c>
      <c r="R9" s="6" t="s">
        <v>50</v>
      </c>
      <c r="S9" s="6" t="s">
        <v>54</v>
      </c>
    </row>
    <row r="10" spans="1:19" ht="31.5">
      <c r="A10" s="3" t="s">
        <v>5</v>
      </c>
      <c r="B10" s="3"/>
      <c r="C10" s="4" t="s">
        <v>31</v>
      </c>
      <c r="D10" s="5">
        <v>754</v>
      </c>
      <c r="E10" s="5">
        <v>844.19</v>
      </c>
      <c r="F10" s="5">
        <v>948.01</v>
      </c>
      <c r="G10" s="5">
        <v>1068.59</v>
      </c>
      <c r="H10" s="5">
        <v>1214.13</v>
      </c>
      <c r="I10" s="5">
        <v>1389.16</v>
      </c>
      <c r="J10" s="5">
        <v>1500</v>
      </c>
      <c r="K10" s="5">
        <v>1518</v>
      </c>
      <c r="L10" s="5">
        <v>1536.22</v>
      </c>
      <c r="M10" s="5">
        <v>1556.19</v>
      </c>
      <c r="N10" s="5">
        <f t="shared" si="0"/>
        <v>1581.08904</v>
      </c>
      <c r="O10" s="5">
        <f t="shared" si="1"/>
        <v>1611.12973176</v>
      </c>
      <c r="P10" s="5">
        <f t="shared" si="2"/>
        <v>1635.2966777363997</v>
      </c>
      <c r="Q10" s="5">
        <f>P10*1.017</f>
        <v>1663.0967212579183</v>
      </c>
      <c r="R10" s="5">
        <v>1717.98</v>
      </c>
      <c r="S10" s="18">
        <v>1797.01</v>
      </c>
    </row>
    <row r="11" spans="1:19" ht="48" thickBot="1">
      <c r="A11" s="8" t="s">
        <v>6</v>
      </c>
      <c r="B11" s="8"/>
      <c r="C11" s="9" t="s">
        <v>35</v>
      </c>
      <c r="D11" s="10">
        <v>416</v>
      </c>
      <c r="E11" s="10">
        <v>465.76</v>
      </c>
      <c r="F11" s="10">
        <v>523.04</v>
      </c>
      <c r="G11" s="10">
        <v>589.57</v>
      </c>
      <c r="H11" s="10">
        <v>669.86</v>
      </c>
      <c r="I11" s="10">
        <v>766.43</v>
      </c>
      <c r="J11" s="10">
        <v>850</v>
      </c>
      <c r="K11" s="10">
        <v>860.2</v>
      </c>
      <c r="L11" s="10">
        <v>870.52</v>
      </c>
      <c r="M11" s="10">
        <v>881.84</v>
      </c>
      <c r="N11" s="10">
        <f t="shared" si="0"/>
        <v>895.9494400000001</v>
      </c>
      <c r="O11" s="10">
        <f t="shared" si="1"/>
        <v>912.97247936</v>
      </c>
      <c r="P11" s="10">
        <f t="shared" si="2"/>
        <v>926.6670665503999</v>
      </c>
      <c r="Q11" s="5">
        <f>P11*1.017</f>
        <v>942.4204066817566</v>
      </c>
      <c r="R11" s="5">
        <v>973.52</v>
      </c>
      <c r="S11" s="18">
        <v>1018.3</v>
      </c>
    </row>
    <row r="12" spans="1:19" ht="47.25">
      <c r="A12" s="11">
        <v>99051</v>
      </c>
      <c r="B12" s="11"/>
      <c r="C12" s="12" t="s">
        <v>12</v>
      </c>
      <c r="D12" s="13">
        <v>0</v>
      </c>
      <c r="E12" s="13">
        <v>0</v>
      </c>
      <c r="F12" s="13">
        <v>0</v>
      </c>
      <c r="G12" s="13">
        <v>0</v>
      </c>
      <c r="H12" s="13">
        <v>20</v>
      </c>
      <c r="I12" s="13">
        <v>22.85</v>
      </c>
      <c r="J12" s="13">
        <v>26</v>
      </c>
      <c r="K12" s="13">
        <v>26.31</v>
      </c>
      <c r="L12" s="13">
        <v>26.63</v>
      </c>
      <c r="M12" s="13">
        <v>26.98</v>
      </c>
      <c r="N12" s="13">
        <f t="shared" si="0"/>
        <v>27.41168</v>
      </c>
      <c r="O12" s="13">
        <f t="shared" si="1"/>
        <v>27.932501919999996</v>
      </c>
      <c r="P12" s="13">
        <f t="shared" si="2"/>
        <v>28.351489448799995</v>
      </c>
      <c r="Q12" s="13">
        <f>P12*1.017</f>
        <v>28.833464769429593</v>
      </c>
      <c r="R12" s="5">
        <v>29.78</v>
      </c>
      <c r="S12" s="18">
        <v>31.15</v>
      </c>
    </row>
    <row r="13" spans="1:19" ht="31.5">
      <c r="A13" s="3">
        <v>99080</v>
      </c>
      <c r="B13" s="3"/>
      <c r="C13" s="4" t="s">
        <v>44</v>
      </c>
      <c r="D13" s="5">
        <v>0</v>
      </c>
      <c r="E13" s="5">
        <v>0</v>
      </c>
      <c r="F13" s="5">
        <v>0</v>
      </c>
      <c r="G13" s="5">
        <v>0</v>
      </c>
      <c r="H13" s="5">
        <v>0</v>
      </c>
      <c r="I13" s="5">
        <v>0</v>
      </c>
      <c r="J13" s="14">
        <v>400</v>
      </c>
      <c r="K13" s="14">
        <v>404.8</v>
      </c>
      <c r="L13" s="14">
        <v>405.66</v>
      </c>
      <c r="M13" s="14">
        <v>414.99</v>
      </c>
      <c r="N13" s="14">
        <f t="shared" si="0"/>
        <v>421.62984</v>
      </c>
      <c r="O13" s="14">
        <f t="shared" si="1"/>
        <v>429.64080695999996</v>
      </c>
      <c r="P13" s="14">
        <f t="shared" si="2"/>
        <v>436.0854190643999</v>
      </c>
      <c r="Q13" s="14">
        <f>P13*1.017</f>
        <v>443.49887118849466</v>
      </c>
      <c r="R13" s="3" t="s">
        <v>51</v>
      </c>
      <c r="S13" s="18" t="s">
        <v>56</v>
      </c>
    </row>
    <row r="14" spans="1:19" ht="15.75">
      <c r="A14" s="3" t="s">
        <v>7</v>
      </c>
      <c r="B14" s="3"/>
      <c r="C14" s="4" t="s">
        <v>8</v>
      </c>
      <c r="D14" s="15">
        <v>0</v>
      </c>
      <c r="E14" s="15">
        <v>0</v>
      </c>
      <c r="F14" s="15">
        <v>0</v>
      </c>
      <c r="G14" s="15">
        <v>0</v>
      </c>
      <c r="H14" s="15">
        <v>0</v>
      </c>
      <c r="I14" s="15">
        <v>0</v>
      </c>
      <c r="J14" s="15">
        <v>125</v>
      </c>
      <c r="K14" s="15">
        <v>126.5</v>
      </c>
      <c r="L14" s="15">
        <v>128.02</v>
      </c>
      <c r="M14" s="5">
        <v>129.68</v>
      </c>
      <c r="N14" s="5">
        <f t="shared" si="0"/>
        <v>131.75488</v>
      </c>
      <c r="O14" s="5">
        <f t="shared" si="1"/>
        <v>134.25822272</v>
      </c>
      <c r="P14" s="5">
        <f t="shared" si="2"/>
        <v>136.27209606079998</v>
      </c>
      <c r="Q14" s="5" t="s">
        <v>47</v>
      </c>
      <c r="R14" s="3" t="s">
        <v>47</v>
      </c>
      <c r="S14" s="20" t="s">
        <v>47</v>
      </c>
    </row>
    <row r="16" spans="2:10" ht="15.75">
      <c r="B16" s="21" t="s">
        <v>23</v>
      </c>
      <c r="C16" s="21"/>
      <c r="D16" s="21"/>
      <c r="E16" s="21"/>
      <c r="F16" s="21"/>
      <c r="G16" s="21"/>
      <c r="H16" s="21"/>
      <c r="I16" s="21"/>
      <c r="J16" s="21"/>
    </row>
    <row r="17" spans="2:10" ht="15.75">
      <c r="B17" s="21" t="s">
        <v>29</v>
      </c>
      <c r="C17" s="21"/>
      <c r="D17" s="21"/>
      <c r="E17" s="21"/>
      <c r="F17" s="21"/>
      <c r="G17" s="21"/>
      <c r="H17" s="21"/>
      <c r="I17" s="21"/>
      <c r="J17" s="21"/>
    </row>
    <row r="18" spans="2:10" ht="15.75">
      <c r="B18" s="21" t="s">
        <v>28</v>
      </c>
      <c r="C18" s="21"/>
      <c r="D18" s="21"/>
      <c r="E18" s="21"/>
      <c r="F18" s="21"/>
      <c r="G18" s="21"/>
      <c r="H18" s="21"/>
      <c r="I18" s="21"/>
      <c r="J18" s="21"/>
    </row>
    <row r="19" spans="2:10" ht="15.75">
      <c r="B19" s="21" t="s">
        <v>24</v>
      </c>
      <c r="C19" s="21"/>
      <c r="D19" s="21"/>
      <c r="E19" s="21"/>
      <c r="F19" s="21"/>
      <c r="G19" s="21"/>
      <c r="H19" s="21"/>
      <c r="I19" s="21"/>
      <c r="J19" s="21"/>
    </row>
    <row r="20" spans="2:10" ht="15.75">
      <c r="B20" s="21" t="s">
        <v>25</v>
      </c>
      <c r="C20" s="21"/>
      <c r="D20" s="21"/>
      <c r="E20" s="21"/>
      <c r="F20" s="21"/>
      <c r="G20" s="21"/>
      <c r="H20" s="21"/>
      <c r="I20" s="21"/>
      <c r="J20" s="21"/>
    </row>
    <row r="21" spans="2:10" ht="15.75">
      <c r="B21" s="21" t="s">
        <v>26</v>
      </c>
      <c r="C21" s="21"/>
      <c r="D21" s="21"/>
      <c r="E21" s="21"/>
      <c r="F21" s="21"/>
      <c r="G21" s="21"/>
      <c r="H21" s="21"/>
      <c r="I21" s="21"/>
      <c r="J21" s="21"/>
    </row>
    <row r="22" spans="2:10" ht="19.5" customHeight="1">
      <c r="B22" s="16" t="s">
        <v>48</v>
      </c>
      <c r="C22" s="16"/>
      <c r="D22" s="16"/>
      <c r="E22" s="16"/>
      <c r="F22" s="16"/>
      <c r="G22" s="16"/>
      <c r="H22" s="16"/>
      <c r="I22" s="16"/>
      <c r="J22" s="16"/>
    </row>
    <row r="23" spans="2:10" ht="19.5" customHeight="1">
      <c r="B23" s="16"/>
      <c r="C23" s="16"/>
      <c r="D23" s="16"/>
      <c r="E23" s="16"/>
      <c r="F23" s="16"/>
      <c r="G23" s="16"/>
      <c r="H23" s="16"/>
      <c r="I23" s="16"/>
      <c r="J23" s="16"/>
    </row>
    <row r="24" spans="1:13" ht="15">
      <c r="A24" s="29" t="s">
        <v>55</v>
      </c>
      <c r="B24" s="29"/>
      <c r="C24" s="29"/>
      <c r="D24" s="29"/>
      <c r="E24" s="29"/>
      <c r="F24" s="29"/>
      <c r="G24" s="29"/>
      <c r="H24" s="29"/>
      <c r="I24" s="29"/>
      <c r="J24" s="29"/>
      <c r="K24" s="29"/>
      <c r="L24" s="29"/>
      <c r="M24" s="29"/>
    </row>
    <row r="25" spans="1:13" ht="15">
      <c r="A25" s="29"/>
      <c r="B25" s="29"/>
      <c r="C25" s="29"/>
      <c r="D25" s="29"/>
      <c r="E25" s="29"/>
      <c r="F25" s="29"/>
      <c r="G25" s="29"/>
      <c r="H25" s="29"/>
      <c r="I25" s="29"/>
      <c r="J25" s="29"/>
      <c r="K25" s="29"/>
      <c r="L25" s="29"/>
      <c r="M25" s="29"/>
    </row>
    <row r="26" spans="1:13" ht="15">
      <c r="A26" s="29"/>
      <c r="B26" s="29"/>
      <c r="C26" s="29"/>
      <c r="D26" s="29"/>
      <c r="E26" s="29"/>
      <c r="F26" s="29"/>
      <c r="G26" s="29"/>
      <c r="H26" s="29"/>
      <c r="I26" s="29"/>
      <c r="J26" s="29"/>
      <c r="K26" s="29"/>
      <c r="L26" s="29"/>
      <c r="M26" s="29"/>
    </row>
    <row r="27" spans="1:12" ht="15">
      <c r="A27" s="2"/>
      <c r="B27" s="2"/>
      <c r="C27" s="2"/>
      <c r="D27" s="2"/>
      <c r="E27" s="2"/>
      <c r="F27" s="2"/>
      <c r="G27" s="2"/>
      <c r="H27" s="2"/>
      <c r="I27" s="2"/>
      <c r="J27" s="2"/>
      <c r="K27" s="2"/>
      <c r="L27" s="2"/>
    </row>
    <row r="28" spans="1:13" ht="15">
      <c r="A28" s="30" t="s">
        <v>27</v>
      </c>
      <c r="B28" s="30"/>
      <c r="C28" s="30"/>
      <c r="D28" s="30"/>
      <c r="E28" s="30"/>
      <c r="F28" s="30"/>
      <c r="G28" s="30"/>
      <c r="H28" s="30"/>
      <c r="I28" s="30"/>
      <c r="J28" s="30"/>
      <c r="K28" s="30"/>
      <c r="L28" s="30"/>
      <c r="M28" s="30"/>
    </row>
    <row r="29" spans="1:13" ht="15">
      <c r="A29" s="30"/>
      <c r="B29" s="30"/>
      <c r="C29" s="30"/>
      <c r="D29" s="30"/>
      <c r="E29" s="30"/>
      <c r="F29" s="30"/>
      <c r="G29" s="30"/>
      <c r="H29" s="30"/>
      <c r="I29" s="30"/>
      <c r="J29" s="30"/>
      <c r="K29" s="30"/>
      <c r="L29" s="30"/>
      <c r="M29" s="30"/>
    </row>
    <row r="30" spans="1:13" ht="15">
      <c r="A30" s="30"/>
      <c r="B30" s="30"/>
      <c r="C30" s="30"/>
      <c r="D30" s="30"/>
      <c r="E30" s="30"/>
      <c r="F30" s="30"/>
      <c r="G30" s="30"/>
      <c r="H30" s="30"/>
      <c r="I30" s="30"/>
      <c r="J30" s="30"/>
      <c r="K30" s="30"/>
      <c r="L30" s="30"/>
      <c r="M30" s="30"/>
    </row>
    <row r="31" spans="1:13" ht="15">
      <c r="A31" s="30"/>
      <c r="B31" s="30"/>
      <c r="C31" s="30"/>
      <c r="D31" s="30"/>
      <c r="E31" s="30"/>
      <c r="F31" s="30"/>
      <c r="G31" s="30"/>
      <c r="H31" s="30"/>
      <c r="I31" s="30"/>
      <c r="J31" s="30"/>
      <c r="K31" s="30"/>
      <c r="L31" s="30"/>
      <c r="M31" s="30"/>
    </row>
    <row r="32" spans="1:13" ht="15">
      <c r="A32" s="30"/>
      <c r="B32" s="30"/>
      <c r="C32" s="30"/>
      <c r="D32" s="30"/>
      <c r="E32" s="30"/>
      <c r="F32" s="30"/>
      <c r="G32" s="30"/>
      <c r="H32" s="30"/>
      <c r="I32" s="30"/>
      <c r="J32" s="30"/>
      <c r="K32" s="30"/>
      <c r="L32" s="30"/>
      <c r="M32" s="30"/>
    </row>
    <row r="33" spans="1:13" ht="15">
      <c r="A33" s="30"/>
      <c r="B33" s="30"/>
      <c r="C33" s="30"/>
      <c r="D33" s="30"/>
      <c r="E33" s="30"/>
      <c r="F33" s="30"/>
      <c r="G33" s="30"/>
      <c r="H33" s="30"/>
      <c r="I33" s="30"/>
      <c r="J33" s="30"/>
      <c r="K33" s="30"/>
      <c r="L33" s="30"/>
      <c r="M33" s="30"/>
    </row>
    <row r="34" spans="1:13" ht="15">
      <c r="A34" s="30"/>
      <c r="B34" s="30"/>
      <c r="C34" s="30"/>
      <c r="D34" s="30"/>
      <c r="E34" s="30"/>
      <c r="F34" s="30"/>
      <c r="G34" s="30"/>
      <c r="H34" s="30"/>
      <c r="I34" s="30"/>
      <c r="J34" s="30"/>
      <c r="K34" s="30"/>
      <c r="L34" s="30"/>
      <c r="M34" s="30"/>
    </row>
    <row r="35" spans="1:13" ht="15">
      <c r="A35" s="30"/>
      <c r="B35" s="30"/>
      <c r="C35" s="30"/>
      <c r="D35" s="30"/>
      <c r="E35" s="30"/>
      <c r="F35" s="30"/>
      <c r="G35" s="30"/>
      <c r="H35" s="30"/>
      <c r="I35" s="30"/>
      <c r="J35" s="30"/>
      <c r="K35" s="30"/>
      <c r="L35" s="30"/>
      <c r="M35" s="30"/>
    </row>
    <row r="37" spans="1:15" ht="15.75">
      <c r="A37" s="28" t="s">
        <v>52</v>
      </c>
      <c r="B37" s="28"/>
      <c r="C37" s="28"/>
      <c r="D37" s="28"/>
      <c r="E37" s="28"/>
      <c r="F37" s="28"/>
      <c r="G37" s="28"/>
      <c r="H37" s="28"/>
      <c r="I37" s="28"/>
      <c r="J37" s="28"/>
      <c r="K37" s="28"/>
      <c r="L37" s="28"/>
      <c r="M37" s="28"/>
      <c r="N37" s="28"/>
      <c r="O37" s="28"/>
    </row>
  </sheetData>
  <sheetProtection/>
  <mergeCells count="29">
    <mergeCell ref="S2:S3"/>
    <mergeCell ref="R2:R3"/>
    <mergeCell ref="Q2:Q3"/>
    <mergeCell ref="A1:Q1"/>
    <mergeCell ref="P2:P3"/>
    <mergeCell ref="G2:G3"/>
    <mergeCell ref="F2:F3"/>
    <mergeCell ref="O2:O3"/>
    <mergeCell ref="N2:N3"/>
    <mergeCell ref="M2:M3"/>
    <mergeCell ref="L2:L3"/>
    <mergeCell ref="K2:K3"/>
    <mergeCell ref="A37:O37"/>
    <mergeCell ref="A24:M26"/>
    <mergeCell ref="A28:M35"/>
    <mergeCell ref="B17:J17"/>
    <mergeCell ref="B21:J21"/>
    <mergeCell ref="B20:J20"/>
    <mergeCell ref="B19:J19"/>
    <mergeCell ref="B18:J18"/>
    <mergeCell ref="B16:J16"/>
    <mergeCell ref="E2:E3"/>
    <mergeCell ref="D2:D3"/>
    <mergeCell ref="A2:A3"/>
    <mergeCell ref="B2:B3"/>
    <mergeCell ref="C2:C3"/>
    <mergeCell ref="J2:J3"/>
    <mergeCell ref="I2:I3"/>
    <mergeCell ref="H2:H3"/>
  </mergeCells>
  <printOptions/>
  <pageMargins left="0.7" right="0.7" top="0.75" bottom="0.75" header="0.3" footer="0.3"/>
  <pageSetup horizontalDpi="1200" verticalDpi="1200" orientation="portrait" scale="56" r:id="rId1"/>
  <headerFooter>
    <oddFooter>&amp;C&amp;"Times New Roman,Bold"&amp;12Revised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2023-12-26T16:03:21Z</dcterms:created>
  <dcterms:modified xsi:type="dcterms:W3CDTF">2023-12-26T16:05:38Z</dcterms:modified>
  <cp:category/>
  <cp:version/>
  <cp:contentType/>
  <cp:contentStatus/>
</cp:coreProperties>
</file>